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lek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H16" i="1"/>
  <c r="N16" i="1" s="1"/>
  <c r="M17" i="1" l="1"/>
  <c r="H17" i="1"/>
  <c r="N17" i="1" s="1"/>
  <c r="M18" i="1" l="1"/>
  <c r="M4" i="1"/>
  <c r="M10" i="1"/>
  <c r="M11" i="1"/>
  <c r="M7" i="1"/>
  <c r="M14" i="1"/>
  <c r="M2" i="1"/>
  <c r="M13" i="1"/>
  <c r="M6" i="1"/>
  <c r="M15" i="1"/>
  <c r="M8" i="1"/>
  <c r="M3" i="1"/>
  <c r="M5" i="1"/>
  <c r="M84" i="1"/>
  <c r="M85" i="1"/>
  <c r="M12" i="1"/>
  <c r="H18" i="1"/>
  <c r="N18" i="1" s="1"/>
  <c r="H4" i="1"/>
  <c r="N4" i="1" s="1"/>
  <c r="H10" i="1"/>
  <c r="N10" i="1" s="1"/>
  <c r="H11" i="1"/>
  <c r="N11" i="1" s="1"/>
  <c r="H7" i="1"/>
  <c r="N7" i="1" s="1"/>
  <c r="H14" i="1"/>
  <c r="N14" i="1" s="1"/>
  <c r="H2" i="1"/>
  <c r="N2" i="1" s="1"/>
  <c r="H13" i="1"/>
  <c r="N13" i="1" s="1"/>
  <c r="H6" i="1"/>
  <c r="N6" i="1" s="1"/>
  <c r="H15" i="1"/>
  <c r="N15" i="1" s="1"/>
  <c r="H8" i="1"/>
  <c r="N8" i="1" s="1"/>
  <c r="H3" i="1"/>
  <c r="N3" i="1" s="1"/>
  <c r="H5" i="1"/>
  <c r="N5" i="1" s="1"/>
  <c r="H12" i="1"/>
  <c r="M9" i="1"/>
  <c r="H9" i="1"/>
  <c r="N12" i="1" l="1"/>
  <c r="N9" i="1"/>
</calcChain>
</file>

<file path=xl/sharedStrings.xml><?xml version="1.0" encoding="utf-8"?>
<sst xmlns="http://schemas.openxmlformats.org/spreadsheetml/2006/main" count="107" uniqueCount="72">
  <si>
    <t>Ad-Soyad</t>
  </si>
  <si>
    <t>Lisans Mezuniyet Üniversite</t>
  </si>
  <si>
    <t>Yüksek Lisans Mezuniyet Üniversite</t>
  </si>
  <si>
    <t>Devam Ettiği Üniversite</t>
  </si>
  <si>
    <t>ALES (EA)</t>
  </si>
  <si>
    <t>ALES (% 60)</t>
  </si>
  <si>
    <t>Lisans Mezuniyet Notu</t>
  </si>
  <si>
    <t>Lisans Mezuniyet Notu (100'lük)</t>
  </si>
  <si>
    <t>Yabancı Dil Puanı</t>
  </si>
  <si>
    <t>Yabancı Dil Türü</t>
  </si>
  <si>
    <t>Yabancı Dil Puanı (% 40)</t>
  </si>
  <si>
    <t>Giriş Sınav Notu</t>
  </si>
  <si>
    <t>Ön Değerlendirme Puanı</t>
  </si>
  <si>
    <t>İstanbul Medipol Üniversitesi</t>
  </si>
  <si>
    <t>Ege Üniversitesi - Sinirbilim</t>
  </si>
  <si>
    <t>Atılım Üniversitesi</t>
  </si>
  <si>
    <t>Çankaya Üniversitesi - Deneysel Psikoloji</t>
  </si>
  <si>
    <t>Ondokuz Mayıs Üniversitesi</t>
  </si>
  <si>
    <t>Ondokuz Mayıs Üniversitesi - Psikoloji (deneysel)</t>
  </si>
  <si>
    <t>YÖKDİL</t>
  </si>
  <si>
    <t>Hacettepe Üniversitesi</t>
  </si>
  <si>
    <t>İzmir Katip Çelebi Üniversitesi  - Genel Psikoloji</t>
  </si>
  <si>
    <t>Ege Üniversitesi</t>
  </si>
  <si>
    <t>Dokuz Eylül Üniversitesi - Psikoloji (deneysel)</t>
  </si>
  <si>
    <t>Başkent Üniversitesi</t>
  </si>
  <si>
    <t>Çankaya Üniversitesi - Psikoloji (bilişsel)</t>
  </si>
  <si>
    <t>YDS</t>
  </si>
  <si>
    <t>Bilkent Üniversitesi</t>
  </si>
  <si>
    <t>Orta Doğu Teknik Üniversitesi - Psikoloji (deneysel)</t>
  </si>
  <si>
    <t>Çankaya Üniversitesi</t>
  </si>
  <si>
    <t>King's College London - Neuroscience</t>
  </si>
  <si>
    <t>Bilkent Üniversitesi - Psikoloji (bilişsel)</t>
  </si>
  <si>
    <t>Aydın Adnan Menderes Üniversitesi</t>
  </si>
  <si>
    <t>Bursa Uludağ Üniversitesi - Psikoloji (deneysel)</t>
  </si>
  <si>
    <t>Orta Doğu Teknik Üniversitesi</t>
  </si>
  <si>
    <t>Orta Doğu Teknik Üniversitesi - Kuzey Kıbrıs Kampusu</t>
  </si>
  <si>
    <t>Ankara Yıldırım Beyazıt Üniversitesi</t>
  </si>
  <si>
    <t>Ankara Yıldırım Beyazıt Üniversitesi - Psikoloji (deneysel)</t>
  </si>
  <si>
    <t>Dokuz Eylül Üniversitesi</t>
  </si>
  <si>
    <t>İzmir Ekonomi Üniversitesi - Deneysel Psikoloji</t>
  </si>
  <si>
    <t>Marmara Üniversitesi</t>
  </si>
  <si>
    <t>Ankara Yıldırım Beyazıt Üniversitesi - Psikoloji (genel)</t>
  </si>
  <si>
    <t>Çankaya Üniversitesi - Bilişsel psikoloji</t>
  </si>
  <si>
    <t>Not</t>
  </si>
  <si>
    <t>Sıra</t>
  </si>
  <si>
    <t>TED Üniversitesi</t>
  </si>
  <si>
    <t>Sınava kabul edildi.</t>
  </si>
  <si>
    <t>Başvuru kabul edilmedi. Psikoloji bölümü yüksek lisans öğrencisi değil.</t>
  </si>
  <si>
    <t>Başvuru kabul edilmedi. Son beş yıl içerisinde alınmış bir yabancı dil puanı bildirilmedi.</t>
  </si>
  <si>
    <t>Başvuru kabul edilmedi. Yüksek lisans öğrencisi değil.</t>
  </si>
  <si>
    <t>El** Ka**</t>
  </si>
  <si>
    <t>Sa* Ar**</t>
  </si>
  <si>
    <t>Ba** Ay**</t>
  </si>
  <si>
    <t>Öy** Ay**</t>
  </si>
  <si>
    <t>El** Da** Ça**</t>
  </si>
  <si>
    <t>Ka** İl** Ek**</t>
  </si>
  <si>
    <t>Me** Eb** Ka**</t>
  </si>
  <si>
    <t>El** Ti**</t>
  </si>
  <si>
    <t>Su** Re** Da**</t>
  </si>
  <si>
    <t>Be** At**</t>
  </si>
  <si>
    <t>Ya** Ek**</t>
  </si>
  <si>
    <t>Bu** Av**</t>
  </si>
  <si>
    <t>Öy** Gö** Öz**</t>
  </si>
  <si>
    <t>Eb** Be**</t>
  </si>
  <si>
    <t>Si** Gü** Ka**</t>
  </si>
  <si>
    <t>As** Ak**</t>
  </si>
  <si>
    <t>Mu** Er** Sü**</t>
  </si>
  <si>
    <t>İl** Yı**</t>
  </si>
  <si>
    <t>El** Si** Er**</t>
  </si>
  <si>
    <t>Fu** İl**</t>
  </si>
  <si>
    <t>Orta Doğu Teknik Üniversitesi - Psikoloji (deneysel) - Doktora</t>
  </si>
  <si>
    <t xml:space="preserve">İstanbul Üniversitesi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</si>
</sst>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0" borderId="4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0" borderId="5" xfId="1" applyFont="1" applyBorder="1" applyAlignment="1">
      <alignment wrapText="1"/>
    </xf>
    <xf numFmtId="0" fontId="2" fillId="0" borderId="5" xfId="1" applyFont="1" applyBorder="1" applyAlignment="1">
      <alignment horizontal="center" wrapText="1"/>
    </xf>
    <xf numFmtId="0" fontId="3" fillId="4" borderId="6" xfId="0" applyFont="1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4" borderId="7" xfId="0" applyFont="1" applyFill="1" applyBorder="1"/>
    <xf numFmtId="0" fontId="3" fillId="0" borderId="8" xfId="0" applyFont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0" borderId="10" xfId="0" applyFont="1" applyBorder="1"/>
    <xf numFmtId="0" fontId="3" fillId="4" borderId="11" xfId="0" applyFont="1" applyFill="1" applyBorder="1"/>
    <xf numFmtId="0" fontId="3" fillId="0" borderId="2" xfId="0" applyFont="1" applyBorder="1"/>
    <xf numFmtId="0" fontId="3" fillId="4" borderId="1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3"/>
  <sheetViews>
    <sheetView tabSelected="1" workbookViewId="0">
      <selection activeCell="C12" sqref="C12"/>
    </sheetView>
  </sheetViews>
  <sheetFormatPr defaultRowHeight="15.6" x14ac:dyDescent="0.3"/>
  <cols>
    <col min="1" max="1" width="8.88671875" style="5"/>
    <col min="2" max="2" width="21.77734375" style="1" bestFit="1" customWidth="1"/>
    <col min="3" max="3" width="21.6640625" style="1" customWidth="1"/>
    <col min="4" max="4" width="41" style="1" customWidth="1"/>
    <col min="5" max="5" width="8.88671875" style="1" customWidth="1"/>
    <col min="6" max="6" width="53.77734375" style="1" bestFit="1" customWidth="1"/>
    <col min="7" max="7" width="9.88671875" style="1" bestFit="1" customWidth="1"/>
    <col min="8" max="9" width="8.88671875" style="1"/>
    <col min="10" max="10" width="15.44140625" style="1" customWidth="1"/>
    <col min="11" max="11" width="17.109375" style="1" customWidth="1"/>
    <col min="12" max="12" width="8.88671875" style="1"/>
    <col min="13" max="13" width="15.21875" style="1" customWidth="1"/>
    <col min="14" max="14" width="14.6640625" style="1" customWidth="1"/>
    <col min="15" max="15" width="8.88671875" style="1"/>
    <col min="16" max="57" width="8.88671875" style="3"/>
    <col min="58" max="16384" width="8.88671875" style="1"/>
  </cols>
  <sheetData>
    <row r="1" spans="1:58" ht="94.2" thickBot="1" x14ac:dyDescent="0.35">
      <c r="A1" s="10" t="s">
        <v>44</v>
      </c>
      <c r="B1" s="11" t="s">
        <v>0</v>
      </c>
      <c r="C1" s="11" t="s">
        <v>43</v>
      </c>
      <c r="D1" s="11" t="s">
        <v>1</v>
      </c>
      <c r="E1" s="12" t="s">
        <v>2</v>
      </c>
      <c r="F1" s="12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2" t="s">
        <v>12</v>
      </c>
      <c r="O1" s="11" t="s">
        <v>11</v>
      </c>
    </row>
    <row r="2" spans="1:58" s="2" customFormat="1" x14ac:dyDescent="0.3">
      <c r="A2" s="13">
        <v>1</v>
      </c>
      <c r="B2" s="14" t="s">
        <v>50</v>
      </c>
      <c r="C2" s="14" t="s">
        <v>46</v>
      </c>
      <c r="D2" s="14" t="s">
        <v>34</v>
      </c>
      <c r="E2" s="14"/>
      <c r="F2" s="14" t="s">
        <v>28</v>
      </c>
      <c r="G2" s="14">
        <v>91.699860000000001</v>
      </c>
      <c r="H2" s="15">
        <f t="shared" ref="H2:H18" si="0">G2*6/10</f>
        <v>55.019916000000002</v>
      </c>
      <c r="I2" s="14">
        <v>4</v>
      </c>
      <c r="J2" s="14">
        <v>100</v>
      </c>
      <c r="K2" s="14">
        <v>96.25</v>
      </c>
      <c r="L2" s="14" t="s">
        <v>26</v>
      </c>
      <c r="M2" s="16">
        <f t="shared" ref="M2:M18" si="1">K2*4/10</f>
        <v>38.5</v>
      </c>
      <c r="N2" s="14">
        <f t="shared" ref="N2:N18" si="2">H2+M2</f>
        <v>93.519915999999995</v>
      </c>
      <c r="O2" s="17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8" s="2" customFormat="1" x14ac:dyDescent="0.3">
      <c r="A3" s="18">
        <v>2</v>
      </c>
      <c r="B3" s="5" t="s">
        <v>51</v>
      </c>
      <c r="C3" s="1" t="s">
        <v>46</v>
      </c>
      <c r="D3" s="5" t="s">
        <v>40</v>
      </c>
      <c r="E3" s="5"/>
      <c r="F3" s="5" t="s">
        <v>41</v>
      </c>
      <c r="G3" s="5">
        <v>90.979969999999994</v>
      </c>
      <c r="H3" s="5">
        <f t="shared" si="0"/>
        <v>54.587981999999997</v>
      </c>
      <c r="I3" s="5">
        <v>3.64</v>
      </c>
      <c r="J3" s="5">
        <v>90.5</v>
      </c>
      <c r="K3" s="5">
        <v>93.75</v>
      </c>
      <c r="L3" s="5" t="s">
        <v>26</v>
      </c>
      <c r="M3" s="5">
        <f t="shared" si="1"/>
        <v>37.5</v>
      </c>
      <c r="N3" s="5">
        <f t="shared" si="2"/>
        <v>92.087981999999997</v>
      </c>
      <c r="O3" s="19"/>
      <c r="P3" s="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"/>
    </row>
    <row r="4" spans="1:58" s="5" customFormat="1" x14ac:dyDescent="0.3">
      <c r="A4" s="18">
        <v>3</v>
      </c>
      <c r="B4" s="1" t="s">
        <v>52</v>
      </c>
      <c r="C4" s="1" t="s">
        <v>46</v>
      </c>
      <c r="D4" s="1" t="s">
        <v>27</v>
      </c>
      <c r="E4" s="1"/>
      <c r="F4" s="1" t="s">
        <v>28</v>
      </c>
      <c r="G4" s="1">
        <v>87.665300000000002</v>
      </c>
      <c r="H4" s="3">
        <f t="shared" si="0"/>
        <v>52.599180000000004</v>
      </c>
      <c r="I4" s="1">
        <v>3.35</v>
      </c>
      <c r="J4" s="1">
        <v>84.83</v>
      </c>
      <c r="K4" s="1">
        <v>97.5</v>
      </c>
      <c r="L4" s="1" t="s">
        <v>26</v>
      </c>
      <c r="M4" s="5">
        <f t="shared" si="1"/>
        <v>39</v>
      </c>
      <c r="N4" s="1">
        <f t="shared" si="2"/>
        <v>91.599180000000004</v>
      </c>
      <c r="O4" s="20"/>
      <c r="P4" s="9"/>
    </row>
    <row r="5" spans="1:58" s="2" customFormat="1" x14ac:dyDescent="0.3">
      <c r="A5" s="18">
        <v>4</v>
      </c>
      <c r="B5" s="5" t="s">
        <v>53</v>
      </c>
      <c r="C5" s="1" t="s">
        <v>46</v>
      </c>
      <c r="D5" s="5" t="s">
        <v>29</v>
      </c>
      <c r="E5" s="5"/>
      <c r="F5" s="5" t="s">
        <v>42</v>
      </c>
      <c r="G5" s="5">
        <v>90.479140000000001</v>
      </c>
      <c r="H5" s="5">
        <f t="shared" si="0"/>
        <v>54.287483999999992</v>
      </c>
      <c r="I5" s="5">
        <v>3.7</v>
      </c>
      <c r="J5" s="5">
        <v>93</v>
      </c>
      <c r="K5" s="5">
        <v>91.25</v>
      </c>
      <c r="L5" s="5" t="s">
        <v>19</v>
      </c>
      <c r="M5" s="5">
        <f t="shared" si="1"/>
        <v>36.5</v>
      </c>
      <c r="N5" s="5">
        <f t="shared" si="2"/>
        <v>90.787483999999992</v>
      </c>
      <c r="O5" s="19"/>
      <c r="P5" s="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s="2" customFormat="1" x14ac:dyDescent="0.3">
      <c r="A6" s="18">
        <v>5</v>
      </c>
      <c r="B6" s="1" t="s">
        <v>54</v>
      </c>
      <c r="C6" s="1" t="s">
        <v>46</v>
      </c>
      <c r="D6" s="1" t="s">
        <v>36</v>
      </c>
      <c r="E6" s="1"/>
      <c r="F6" s="1" t="s">
        <v>37</v>
      </c>
      <c r="G6" s="1">
        <v>88.63382</v>
      </c>
      <c r="H6" s="3">
        <f t="shared" si="0"/>
        <v>53.180291999999994</v>
      </c>
      <c r="I6" s="1">
        <v>3.62</v>
      </c>
      <c r="J6" s="1">
        <v>91.13</v>
      </c>
      <c r="K6" s="1">
        <v>93.75</v>
      </c>
      <c r="L6" s="1" t="s">
        <v>19</v>
      </c>
      <c r="M6" s="5">
        <f t="shared" si="1"/>
        <v>37.5</v>
      </c>
      <c r="N6" s="1">
        <f t="shared" si="2"/>
        <v>90.680291999999994</v>
      </c>
      <c r="O6" s="20"/>
      <c r="P6" s="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4" customFormat="1" x14ac:dyDescent="0.3">
      <c r="A7" s="18">
        <v>6</v>
      </c>
      <c r="B7" s="1" t="s">
        <v>55</v>
      </c>
      <c r="C7" s="1" t="s">
        <v>46</v>
      </c>
      <c r="D7" s="1" t="s">
        <v>34</v>
      </c>
      <c r="E7" s="1"/>
      <c r="F7" s="1" t="s">
        <v>28</v>
      </c>
      <c r="G7" s="1">
        <v>87.392840000000007</v>
      </c>
      <c r="H7" s="3">
        <f t="shared" si="0"/>
        <v>52.435704000000008</v>
      </c>
      <c r="I7" s="1">
        <v>3.92</v>
      </c>
      <c r="J7" s="1">
        <v>98.13</v>
      </c>
      <c r="K7" s="1">
        <v>95</v>
      </c>
      <c r="L7" s="1" t="s">
        <v>19</v>
      </c>
      <c r="M7" s="5">
        <f t="shared" si="1"/>
        <v>38</v>
      </c>
      <c r="N7" s="1">
        <f t="shared" si="2"/>
        <v>90.435704000000015</v>
      </c>
      <c r="O7" s="20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4" customFormat="1" x14ac:dyDescent="0.3">
      <c r="A8" s="18">
        <v>7</v>
      </c>
      <c r="B8" s="1" t="s">
        <v>56</v>
      </c>
      <c r="C8" s="1" t="s">
        <v>46</v>
      </c>
      <c r="D8" s="1" t="s">
        <v>34</v>
      </c>
      <c r="E8" s="1"/>
      <c r="F8" s="1" t="s">
        <v>37</v>
      </c>
      <c r="G8" s="1">
        <v>87.911389999999997</v>
      </c>
      <c r="H8" s="3">
        <f t="shared" si="0"/>
        <v>52.746834</v>
      </c>
      <c r="I8" s="1">
        <v>3.74</v>
      </c>
      <c r="J8" s="1">
        <v>93.93</v>
      </c>
      <c r="K8" s="1">
        <v>91.25</v>
      </c>
      <c r="L8" s="1" t="s">
        <v>26</v>
      </c>
      <c r="M8" s="5">
        <f t="shared" si="1"/>
        <v>36.5</v>
      </c>
      <c r="N8" s="1">
        <f t="shared" si="2"/>
        <v>89.246834000000007</v>
      </c>
      <c r="O8" s="20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5" customFormat="1" x14ac:dyDescent="0.3">
      <c r="A9" s="18">
        <v>8</v>
      </c>
      <c r="B9" s="1" t="s">
        <v>57</v>
      </c>
      <c r="C9" s="1" t="s">
        <v>46</v>
      </c>
      <c r="D9" s="1" t="s">
        <v>17</v>
      </c>
      <c r="E9" s="1"/>
      <c r="F9" s="1" t="s">
        <v>18</v>
      </c>
      <c r="G9" s="1">
        <v>88.701430000000002</v>
      </c>
      <c r="H9" s="3">
        <f t="shared" si="0"/>
        <v>53.220858</v>
      </c>
      <c r="I9" s="1">
        <v>3.77</v>
      </c>
      <c r="J9" s="1">
        <v>94.63</v>
      </c>
      <c r="K9" s="1">
        <v>88.75</v>
      </c>
      <c r="L9" s="1" t="s">
        <v>19</v>
      </c>
      <c r="M9" s="1">
        <f t="shared" si="1"/>
        <v>35.5</v>
      </c>
      <c r="N9" s="1">
        <f t="shared" si="2"/>
        <v>88.720857999999993</v>
      </c>
      <c r="O9" s="20"/>
      <c r="P9" s="9"/>
    </row>
    <row r="10" spans="1:58" s="5" customFormat="1" x14ac:dyDescent="0.3">
      <c r="A10" s="18">
        <v>9</v>
      </c>
      <c r="B10" s="5" t="s">
        <v>58</v>
      </c>
      <c r="C10" s="1" t="s">
        <v>46</v>
      </c>
      <c r="D10" s="5" t="s">
        <v>29</v>
      </c>
      <c r="E10" s="5" t="s">
        <v>30</v>
      </c>
      <c r="F10" s="5" t="s">
        <v>31</v>
      </c>
      <c r="G10" s="5">
        <v>81.948350000000005</v>
      </c>
      <c r="H10" s="5">
        <f t="shared" si="0"/>
        <v>49.16901</v>
      </c>
      <c r="I10" s="5">
        <v>3.97</v>
      </c>
      <c r="J10" s="5">
        <v>99.3</v>
      </c>
      <c r="K10" s="5">
        <v>96.25</v>
      </c>
      <c r="L10" s="5" t="s">
        <v>26</v>
      </c>
      <c r="M10" s="5">
        <f t="shared" si="1"/>
        <v>38.5</v>
      </c>
      <c r="N10" s="5">
        <f t="shared" si="2"/>
        <v>87.66901</v>
      </c>
      <c r="O10" s="19"/>
      <c r="P10" s="8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2"/>
    </row>
    <row r="11" spans="1:58" s="5" customFormat="1" ht="16.2" thickBot="1" x14ac:dyDescent="0.35">
      <c r="A11" s="21">
        <v>10</v>
      </c>
      <c r="B11" s="7" t="s">
        <v>59</v>
      </c>
      <c r="C11" s="22" t="s">
        <v>46</v>
      </c>
      <c r="D11" s="7" t="s">
        <v>32</v>
      </c>
      <c r="E11" s="7"/>
      <c r="F11" s="7" t="s">
        <v>33</v>
      </c>
      <c r="G11" s="7">
        <v>87.911280000000005</v>
      </c>
      <c r="H11" s="7">
        <f t="shared" si="0"/>
        <v>52.746767999999996</v>
      </c>
      <c r="I11" s="7">
        <v>3.35</v>
      </c>
      <c r="J11" s="7">
        <v>84.83</v>
      </c>
      <c r="K11" s="7">
        <v>86.25</v>
      </c>
      <c r="L11" s="7" t="s">
        <v>19</v>
      </c>
      <c r="M11" s="7">
        <f t="shared" si="1"/>
        <v>34.5</v>
      </c>
      <c r="N11" s="7">
        <f t="shared" si="2"/>
        <v>87.246768000000003</v>
      </c>
      <c r="O11" s="23"/>
      <c r="P11" s="9"/>
    </row>
    <row r="12" spans="1:58" s="5" customFormat="1" x14ac:dyDescent="0.3">
      <c r="A12" s="6"/>
      <c r="B12" s="6" t="s">
        <v>60</v>
      </c>
      <c r="C12" s="6"/>
      <c r="D12" s="6" t="s">
        <v>22</v>
      </c>
      <c r="E12" s="6"/>
      <c r="F12" s="6" t="s">
        <v>23</v>
      </c>
      <c r="G12" s="6">
        <v>84.275319999999994</v>
      </c>
      <c r="H12" s="6">
        <f t="shared" si="0"/>
        <v>50.565191999999996</v>
      </c>
      <c r="I12" s="6">
        <v>3.88</v>
      </c>
      <c r="J12" s="6">
        <v>97.2</v>
      </c>
      <c r="K12" s="6">
        <v>88.75</v>
      </c>
      <c r="L12" s="6" t="s">
        <v>19</v>
      </c>
      <c r="M12" s="6">
        <f t="shared" si="1"/>
        <v>35.5</v>
      </c>
      <c r="N12" s="6">
        <f t="shared" si="2"/>
        <v>86.065191999999996</v>
      </c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2"/>
    </row>
    <row r="13" spans="1:58" s="5" customFormat="1" x14ac:dyDescent="0.3">
      <c r="B13" s="5" t="s">
        <v>61</v>
      </c>
      <c r="D13" s="5" t="s">
        <v>29</v>
      </c>
      <c r="F13" s="5" t="s">
        <v>25</v>
      </c>
      <c r="G13" s="5">
        <v>82.594499999999996</v>
      </c>
      <c r="H13" s="5">
        <f t="shared" si="0"/>
        <v>49.556699999999999</v>
      </c>
      <c r="I13" s="5">
        <v>3.87</v>
      </c>
      <c r="J13" s="5">
        <v>96.96</v>
      </c>
      <c r="K13" s="5">
        <v>90</v>
      </c>
      <c r="L13" s="5" t="s">
        <v>19</v>
      </c>
      <c r="M13" s="5">
        <f t="shared" si="1"/>
        <v>36</v>
      </c>
      <c r="N13" s="5">
        <f t="shared" si="2"/>
        <v>85.556700000000006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</row>
    <row r="14" spans="1:58" s="5" customFormat="1" x14ac:dyDescent="0.3">
      <c r="B14" s="5" t="s">
        <v>62</v>
      </c>
      <c r="D14" s="5" t="s">
        <v>35</v>
      </c>
      <c r="F14" s="5" t="s">
        <v>28</v>
      </c>
      <c r="G14" s="5">
        <v>78.288839999999993</v>
      </c>
      <c r="H14" s="5">
        <f t="shared" si="0"/>
        <v>46.973303999999999</v>
      </c>
      <c r="I14" s="5">
        <v>3.84</v>
      </c>
      <c r="J14" s="5">
        <v>96.26</v>
      </c>
      <c r="K14" s="5">
        <v>92.5</v>
      </c>
      <c r="L14" s="5" t="s">
        <v>19</v>
      </c>
      <c r="M14" s="5">
        <f t="shared" si="1"/>
        <v>37</v>
      </c>
      <c r="N14" s="5">
        <f t="shared" si="2"/>
        <v>83.973303999999999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4"/>
    </row>
    <row r="15" spans="1:58" s="5" customFormat="1" x14ac:dyDescent="0.3">
      <c r="B15" s="5" t="s">
        <v>63</v>
      </c>
      <c r="D15" s="5" t="s">
        <v>38</v>
      </c>
      <c r="F15" s="5" t="s">
        <v>39</v>
      </c>
      <c r="G15" s="5">
        <v>80.876599999999996</v>
      </c>
      <c r="H15" s="5">
        <f t="shared" si="0"/>
        <v>48.525959999999998</v>
      </c>
      <c r="I15" s="5">
        <v>3.54</v>
      </c>
      <c r="J15" s="5">
        <v>89.26</v>
      </c>
      <c r="K15" s="5">
        <v>87.5</v>
      </c>
      <c r="L15" s="5" t="s">
        <v>26</v>
      </c>
      <c r="M15" s="5">
        <f t="shared" si="1"/>
        <v>35</v>
      </c>
      <c r="N15" s="5">
        <f t="shared" si="2"/>
        <v>83.525959999999998</v>
      </c>
    </row>
    <row r="16" spans="1:58" s="5" customFormat="1" x14ac:dyDescent="0.3">
      <c r="B16" s="5" t="s">
        <v>64</v>
      </c>
      <c r="D16" s="5" t="s">
        <v>20</v>
      </c>
      <c r="F16" s="5" t="s">
        <v>21</v>
      </c>
      <c r="G16" s="5">
        <v>84.994569999999996</v>
      </c>
      <c r="H16" s="5">
        <f t="shared" si="0"/>
        <v>50.996741999999998</v>
      </c>
      <c r="I16" s="5">
        <v>3.29</v>
      </c>
      <c r="J16" s="5">
        <v>83.43</v>
      </c>
      <c r="K16" s="5">
        <v>77.5</v>
      </c>
      <c r="L16" s="5" t="s">
        <v>26</v>
      </c>
      <c r="M16" s="5">
        <f t="shared" si="1"/>
        <v>31</v>
      </c>
      <c r="N16" s="5">
        <f t="shared" si="2"/>
        <v>81.996741999999998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1"/>
    </row>
    <row r="17" spans="1:58" x14ac:dyDescent="0.3">
      <c r="B17" s="5" t="s">
        <v>65</v>
      </c>
      <c r="C17" s="5"/>
      <c r="D17" s="5" t="s">
        <v>45</v>
      </c>
      <c r="E17" s="5"/>
      <c r="F17" s="5" t="s">
        <v>31</v>
      </c>
      <c r="G17" s="5">
        <v>72.09478</v>
      </c>
      <c r="H17" s="5">
        <f t="shared" si="0"/>
        <v>43.256867999999997</v>
      </c>
      <c r="I17" s="5">
        <v>3.61</v>
      </c>
      <c r="J17" s="5">
        <v>90.9</v>
      </c>
      <c r="K17" s="5">
        <v>83.75</v>
      </c>
      <c r="L17" s="5" t="s">
        <v>19</v>
      </c>
      <c r="M17" s="5">
        <f t="shared" si="1"/>
        <v>33.5</v>
      </c>
      <c r="N17" s="5">
        <f t="shared" si="2"/>
        <v>76.756867999999997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x14ac:dyDescent="0.3">
      <c r="B18" s="5" t="s">
        <v>66</v>
      </c>
      <c r="C18" s="5"/>
      <c r="D18" s="5" t="s">
        <v>24</v>
      </c>
      <c r="E18" s="5"/>
      <c r="F18" s="5" t="s">
        <v>25</v>
      </c>
      <c r="G18" s="5">
        <v>70.650810000000007</v>
      </c>
      <c r="H18" s="5">
        <f t="shared" si="0"/>
        <v>42.390486000000003</v>
      </c>
      <c r="I18" s="5">
        <v>3.78</v>
      </c>
      <c r="J18" s="5">
        <v>94.86</v>
      </c>
      <c r="K18" s="5">
        <v>77.5</v>
      </c>
      <c r="L18" s="5" t="s">
        <v>26</v>
      </c>
      <c r="M18" s="5">
        <f t="shared" si="1"/>
        <v>31</v>
      </c>
      <c r="N18" s="5">
        <f t="shared" si="2"/>
        <v>73.39048600000001</v>
      </c>
      <c r="O18" s="5"/>
      <c r="BF18" s="4"/>
    </row>
    <row r="19" spans="1:58" s="2" customFormat="1" x14ac:dyDescent="0.3">
      <c r="A19" s="5"/>
      <c r="B19" s="2" t="s">
        <v>67</v>
      </c>
      <c r="C19" s="2" t="s">
        <v>47</v>
      </c>
      <c r="D19" s="2" t="s">
        <v>13</v>
      </c>
      <c r="F19" s="2" t="s">
        <v>14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8" s="5" customFormat="1" x14ac:dyDescent="0.3">
      <c r="B20" s="2" t="s">
        <v>68</v>
      </c>
      <c r="C20" s="2" t="s">
        <v>48</v>
      </c>
      <c r="D20" s="2" t="s">
        <v>15</v>
      </c>
      <c r="E20" s="2"/>
      <c r="F20" s="2" t="s">
        <v>16</v>
      </c>
      <c r="G20" s="2"/>
      <c r="H20" s="2"/>
      <c r="I20" s="2"/>
      <c r="J20" s="2"/>
      <c r="K20" s="2"/>
      <c r="L20" s="2"/>
      <c r="M20" s="2"/>
      <c r="N20" s="2"/>
      <c r="O20" s="2"/>
    </row>
    <row r="21" spans="1:58" s="5" customFormat="1" x14ac:dyDescent="0.3">
      <c r="B21" s="2" t="s">
        <v>69</v>
      </c>
      <c r="C21" s="2" t="s">
        <v>49</v>
      </c>
      <c r="D21" s="2" t="s">
        <v>71</v>
      </c>
      <c r="E21" s="2" t="s">
        <v>28</v>
      </c>
      <c r="F21" s="2" t="s">
        <v>70</v>
      </c>
      <c r="G21" s="2"/>
      <c r="H21" s="2"/>
      <c r="I21" s="2"/>
      <c r="J21" s="2"/>
      <c r="K21" s="2"/>
      <c r="L21" s="2"/>
      <c r="M21" s="2"/>
      <c r="N21" s="2"/>
      <c r="O21" s="2"/>
    </row>
    <row r="22" spans="1:58" x14ac:dyDescent="0.3">
      <c r="H22" s="3"/>
      <c r="M22" s="5"/>
    </row>
    <row r="23" spans="1:58" x14ac:dyDescent="0.3">
      <c r="H23" s="3"/>
      <c r="M23" s="5"/>
    </row>
    <row r="24" spans="1:58" x14ac:dyDescent="0.3">
      <c r="H24" s="3"/>
      <c r="M24" s="5"/>
    </row>
    <row r="25" spans="1:58" x14ac:dyDescent="0.3">
      <c r="H25" s="3"/>
      <c r="M25" s="5"/>
    </row>
    <row r="26" spans="1:58" x14ac:dyDescent="0.3">
      <c r="H26" s="3"/>
      <c r="M26" s="5"/>
    </row>
    <row r="27" spans="1:58" x14ac:dyDescent="0.3">
      <c r="H27" s="3"/>
      <c r="M27" s="5"/>
    </row>
    <row r="28" spans="1:58" x14ac:dyDescent="0.3">
      <c r="H28" s="3"/>
      <c r="M28" s="5"/>
    </row>
    <row r="29" spans="1:58" x14ac:dyDescent="0.3">
      <c r="H29" s="3"/>
      <c r="M29" s="5"/>
    </row>
    <row r="30" spans="1:58" x14ac:dyDescent="0.3">
      <c r="H30" s="3"/>
      <c r="M30" s="5"/>
    </row>
    <row r="31" spans="1:58" x14ac:dyDescent="0.3">
      <c r="H31" s="3"/>
      <c r="M31" s="5"/>
    </row>
    <row r="32" spans="1:58" x14ac:dyDescent="0.3">
      <c r="H32" s="3"/>
      <c r="M32" s="5"/>
    </row>
    <row r="33" spans="8:13" x14ac:dyDescent="0.3">
      <c r="H33" s="3"/>
      <c r="M33" s="5"/>
    </row>
    <row r="34" spans="8:13" x14ac:dyDescent="0.3">
      <c r="H34" s="3"/>
      <c r="M34" s="5"/>
    </row>
    <row r="35" spans="8:13" x14ac:dyDescent="0.3">
      <c r="H35" s="3"/>
      <c r="M35" s="5"/>
    </row>
    <row r="36" spans="8:13" x14ac:dyDescent="0.3">
      <c r="H36" s="3"/>
      <c r="M36" s="5"/>
    </row>
    <row r="37" spans="8:13" x14ac:dyDescent="0.3">
      <c r="H37" s="3"/>
      <c r="M37" s="5"/>
    </row>
    <row r="38" spans="8:13" x14ac:dyDescent="0.3">
      <c r="H38" s="3"/>
      <c r="M38" s="5"/>
    </row>
    <row r="39" spans="8:13" x14ac:dyDescent="0.3">
      <c r="H39" s="3"/>
      <c r="M39" s="5"/>
    </row>
    <row r="40" spans="8:13" x14ac:dyDescent="0.3">
      <c r="H40" s="3"/>
      <c r="M40" s="5"/>
    </row>
    <row r="41" spans="8:13" x14ac:dyDescent="0.3">
      <c r="H41" s="3"/>
      <c r="M41" s="5"/>
    </row>
    <row r="42" spans="8:13" x14ac:dyDescent="0.3">
      <c r="H42" s="3"/>
      <c r="M42" s="5"/>
    </row>
    <row r="43" spans="8:13" x14ac:dyDescent="0.3">
      <c r="H43" s="3"/>
      <c r="M43" s="5"/>
    </row>
    <row r="44" spans="8:13" x14ac:dyDescent="0.3">
      <c r="H44" s="3"/>
      <c r="M44" s="5"/>
    </row>
    <row r="45" spans="8:13" x14ac:dyDescent="0.3">
      <c r="H45" s="3"/>
      <c r="M45" s="5"/>
    </row>
    <row r="46" spans="8:13" x14ac:dyDescent="0.3">
      <c r="H46" s="3"/>
      <c r="M46" s="5"/>
    </row>
    <row r="47" spans="8:13" x14ac:dyDescent="0.3">
      <c r="H47" s="3"/>
      <c r="M47" s="5"/>
    </row>
    <row r="48" spans="8:13" x14ac:dyDescent="0.3">
      <c r="H48" s="3"/>
      <c r="M48" s="5"/>
    </row>
    <row r="49" spans="8:13" x14ac:dyDescent="0.3">
      <c r="H49" s="3"/>
      <c r="M49" s="5"/>
    </row>
    <row r="50" spans="8:13" x14ac:dyDescent="0.3">
      <c r="H50" s="3"/>
      <c r="M50" s="5"/>
    </row>
    <row r="51" spans="8:13" x14ac:dyDescent="0.3">
      <c r="H51" s="3"/>
      <c r="M51" s="5"/>
    </row>
    <row r="52" spans="8:13" x14ac:dyDescent="0.3">
      <c r="H52" s="3"/>
      <c r="M52" s="5"/>
    </row>
    <row r="53" spans="8:13" x14ac:dyDescent="0.3">
      <c r="H53" s="3"/>
      <c r="M53" s="5"/>
    </row>
    <row r="54" spans="8:13" x14ac:dyDescent="0.3">
      <c r="H54" s="3"/>
      <c r="M54" s="5"/>
    </row>
    <row r="55" spans="8:13" x14ac:dyDescent="0.3">
      <c r="H55" s="3"/>
      <c r="M55" s="5"/>
    </row>
    <row r="56" spans="8:13" x14ac:dyDescent="0.3">
      <c r="H56" s="3"/>
      <c r="M56" s="5"/>
    </row>
    <row r="57" spans="8:13" x14ac:dyDescent="0.3">
      <c r="H57" s="3"/>
      <c r="M57" s="5"/>
    </row>
    <row r="58" spans="8:13" x14ac:dyDescent="0.3">
      <c r="H58" s="3"/>
      <c r="M58" s="5"/>
    </row>
    <row r="59" spans="8:13" x14ac:dyDescent="0.3">
      <c r="H59" s="3"/>
      <c r="M59" s="5"/>
    </row>
    <row r="60" spans="8:13" x14ac:dyDescent="0.3">
      <c r="H60" s="3"/>
      <c r="M60" s="5"/>
    </row>
    <row r="61" spans="8:13" x14ac:dyDescent="0.3">
      <c r="H61" s="3"/>
      <c r="M61" s="5"/>
    </row>
    <row r="62" spans="8:13" x14ac:dyDescent="0.3">
      <c r="H62" s="3"/>
      <c r="M62" s="5"/>
    </row>
    <row r="63" spans="8:13" x14ac:dyDescent="0.3">
      <c r="H63" s="3"/>
      <c r="M63" s="5"/>
    </row>
    <row r="64" spans="8:13" x14ac:dyDescent="0.3">
      <c r="H64" s="3"/>
      <c r="M64" s="5"/>
    </row>
    <row r="65" spans="8:13" x14ac:dyDescent="0.3">
      <c r="H65" s="3"/>
      <c r="M65" s="5"/>
    </row>
    <row r="66" spans="8:13" x14ac:dyDescent="0.3">
      <c r="H66" s="3"/>
      <c r="M66" s="5"/>
    </row>
    <row r="67" spans="8:13" x14ac:dyDescent="0.3">
      <c r="H67" s="3"/>
      <c r="M67" s="5"/>
    </row>
    <row r="68" spans="8:13" x14ac:dyDescent="0.3">
      <c r="H68" s="3"/>
      <c r="M68" s="5"/>
    </row>
    <row r="69" spans="8:13" x14ac:dyDescent="0.3">
      <c r="H69" s="3"/>
      <c r="M69" s="5"/>
    </row>
    <row r="70" spans="8:13" x14ac:dyDescent="0.3">
      <c r="H70" s="3"/>
      <c r="M70" s="5"/>
    </row>
    <row r="71" spans="8:13" x14ac:dyDescent="0.3">
      <c r="H71" s="3"/>
      <c r="M71" s="5"/>
    </row>
    <row r="72" spans="8:13" x14ac:dyDescent="0.3">
      <c r="H72" s="3"/>
      <c r="M72" s="5"/>
    </row>
    <row r="73" spans="8:13" x14ac:dyDescent="0.3">
      <c r="H73" s="3"/>
      <c r="M73" s="5"/>
    </row>
    <row r="74" spans="8:13" x14ac:dyDescent="0.3">
      <c r="H74" s="3"/>
      <c r="M74" s="5"/>
    </row>
    <row r="75" spans="8:13" x14ac:dyDescent="0.3">
      <c r="H75" s="3"/>
      <c r="M75" s="5"/>
    </row>
    <row r="76" spans="8:13" x14ac:dyDescent="0.3">
      <c r="H76" s="3"/>
      <c r="M76" s="5"/>
    </row>
    <row r="77" spans="8:13" x14ac:dyDescent="0.3">
      <c r="H77" s="3"/>
      <c r="M77" s="5"/>
    </row>
    <row r="78" spans="8:13" x14ac:dyDescent="0.3">
      <c r="H78" s="3"/>
      <c r="M78" s="5"/>
    </row>
    <row r="79" spans="8:13" x14ac:dyDescent="0.3">
      <c r="H79" s="3"/>
      <c r="M79" s="5"/>
    </row>
    <row r="80" spans="8:13" x14ac:dyDescent="0.3">
      <c r="H80" s="3"/>
      <c r="M80" s="5"/>
    </row>
    <row r="81" spans="8:13" x14ac:dyDescent="0.3">
      <c r="H81" s="3"/>
      <c r="M81" s="5"/>
    </row>
    <row r="82" spans="8:13" x14ac:dyDescent="0.3">
      <c r="H82" s="3"/>
      <c r="M82" s="5"/>
    </row>
    <row r="83" spans="8:13" x14ac:dyDescent="0.3">
      <c r="H83" s="3"/>
      <c r="M83" s="5"/>
    </row>
    <row r="84" spans="8:13" x14ac:dyDescent="0.3">
      <c r="H84" s="3"/>
      <c r="M84" s="5">
        <f>K84*4/10</f>
        <v>0</v>
      </c>
    </row>
    <row r="85" spans="8:13" x14ac:dyDescent="0.3">
      <c r="H85" s="3"/>
      <c r="M85" s="5">
        <f>K85*4/10</f>
        <v>0</v>
      </c>
    </row>
    <row r="86" spans="8:13" x14ac:dyDescent="0.3">
      <c r="H86" s="3"/>
    </row>
    <row r="87" spans="8:13" x14ac:dyDescent="0.3">
      <c r="H87" s="3"/>
    </row>
    <row r="88" spans="8:13" x14ac:dyDescent="0.3">
      <c r="H88" s="3"/>
    </row>
    <row r="89" spans="8:13" x14ac:dyDescent="0.3">
      <c r="H89" s="3"/>
    </row>
    <row r="90" spans="8:13" x14ac:dyDescent="0.3">
      <c r="H90" s="3"/>
    </row>
    <row r="91" spans="8:13" x14ac:dyDescent="0.3">
      <c r="H91" s="3"/>
    </row>
    <row r="92" spans="8:13" x14ac:dyDescent="0.3">
      <c r="H92" s="3"/>
    </row>
    <row r="93" spans="8:13" x14ac:dyDescent="0.3">
      <c r="H93" s="3"/>
    </row>
  </sheetData>
  <sortState ref="A2:BF93">
    <sortCondition descending="1" ref="N2:N9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bellek</dc:creator>
  <cp:lastModifiedBy>bellek</cp:lastModifiedBy>
  <dcterms:created xsi:type="dcterms:W3CDTF">2023-06-19T12:13:27Z</dcterms:created>
  <dcterms:modified xsi:type="dcterms:W3CDTF">2023-06-23T12:10:40Z</dcterms:modified>
</cp:coreProperties>
</file>